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goar\Desktop\"/>
    </mc:Choice>
  </mc:AlternateContent>
  <bookViews>
    <workbookView xWindow="0" yWindow="0" windowWidth="23040" windowHeight="925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9" i="1" l="1"/>
  <c r="AP9" i="1"/>
  <c r="AM9" i="1" l="1"/>
  <c r="E9" i="1" l="1"/>
  <c r="K9" i="1"/>
  <c r="J9" i="1"/>
  <c r="AN3" i="1"/>
  <c r="AN4" i="1"/>
  <c r="AN5" i="1"/>
  <c r="AN6" i="1"/>
  <c r="AN7" i="1"/>
  <c r="AN8" i="1"/>
  <c r="AN9" i="1" l="1"/>
</calcChain>
</file>

<file path=xl/sharedStrings.xml><?xml version="1.0" encoding="utf-8"?>
<sst xmlns="http://schemas.openxmlformats.org/spreadsheetml/2006/main" count="91" uniqueCount="43">
  <si>
    <t>Nr.crt</t>
  </si>
  <si>
    <t>Denumire GAL</t>
  </si>
  <si>
    <t>Județul</t>
  </si>
  <si>
    <t xml:space="preserve">PAGINA DE INTERNET GAL 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</si>
  <si>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</si>
  <si>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</si>
  <si>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</si>
  <si>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</si>
  <si>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</si>
  <si>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</si>
  <si>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</si>
  <si>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</si>
  <si>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IANUARIE</t>
  </si>
  <si>
    <t>FEBRUARIE</t>
  </si>
  <si>
    <t>MARTIE</t>
  </si>
  <si>
    <t>APRILIE</t>
  </si>
  <si>
    <t>Alocarea Financiară a SDL 19.2</t>
  </si>
  <si>
    <t>Măsura</t>
  </si>
  <si>
    <t>Suma Lansată (2017)</t>
  </si>
  <si>
    <t>Suma ce  va fi Lansată (2017)</t>
  </si>
  <si>
    <t>Suma ce  va fi Lansată (2018)</t>
  </si>
  <si>
    <t>Total Sumă Lansată  pe Măsuri</t>
  </si>
  <si>
    <t xml:space="preserve">Nr. proiecte selectate la nivelul GAL </t>
  </si>
  <si>
    <t>Valoarea nerambursabila a proiectelor selectate</t>
  </si>
  <si>
    <t>OBSERVATII</t>
  </si>
  <si>
    <t>Procent din Alocarea Financiară a SDL</t>
  </si>
  <si>
    <t xml:space="preserve">Asociația „Grupul de Acțiune Locală Ogoarele Vlăsiei” </t>
  </si>
  <si>
    <t>Dâmbovița, Prahova, Ilfov</t>
  </si>
  <si>
    <t xml:space="preserve">www.ogoarelevlasiei.ro </t>
  </si>
  <si>
    <t>M1/1A</t>
  </si>
  <si>
    <t>M2/2A</t>
  </si>
  <si>
    <t>M3/6A</t>
  </si>
  <si>
    <t>M4/6A</t>
  </si>
  <si>
    <t>M5/6B</t>
  </si>
  <si>
    <t>M6/6B</t>
  </si>
  <si>
    <t>TOTAL</t>
  </si>
  <si>
    <t>Nu au fost proiecte depuse</t>
  </si>
  <si>
    <t xml:space="preserve">1 proiect contractat </t>
  </si>
  <si>
    <t>Suma ce  va fi Lansată (2019)</t>
  </si>
  <si>
    <t xml:space="preserve">2  proiecte  selectate  conform rapoartelor de selectie nr.299/ 11.06.2018  si nr. 442/ 21.02.2019 - contractate </t>
  </si>
  <si>
    <t xml:space="preserve">3 proiecte selectate  conform rapoartelor  selectie nr 342/ 30.07.2018 si 441/21.02.2019 -contractate </t>
  </si>
  <si>
    <t>9 proiecte contractate</t>
  </si>
  <si>
    <t>1 proiect selectat conform raport selectie nr. 477/ 21.02.2019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</si>
</sst>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wrapText="1"/>
    </xf>
    <xf numFmtId="0" fontId="0" fillId="5" borderId="18" xfId="0" applyFont="1" applyFill="1" applyBorder="1" applyAlignment="1">
      <alignment horizontal="center" vertical="center"/>
    </xf>
    <xf numFmtId="3" fontId="4" fillId="5" borderId="12" xfId="2" applyNumberFormat="1" applyFont="1" applyFill="1" applyBorder="1" applyAlignment="1">
      <alignment horizontal="center" vertical="center" wrapText="1"/>
    </xf>
    <xf numFmtId="3" fontId="0" fillId="5" borderId="12" xfId="0" applyNumberFormat="1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 wrapText="1"/>
    </xf>
    <xf numFmtId="0" fontId="0" fillId="0" borderId="12" xfId="0" applyBorder="1"/>
    <xf numFmtId="4" fontId="0" fillId="0" borderId="12" xfId="0" applyNumberFormat="1" applyBorder="1"/>
    <xf numFmtId="0" fontId="7" fillId="6" borderId="15" xfId="0" applyFont="1" applyFill="1" applyBorder="1" applyAlignment="1">
      <alignment horizontal="center" vertical="center"/>
    </xf>
    <xf numFmtId="0" fontId="8" fillId="6" borderId="10" xfId="2" applyFont="1" applyFill="1" applyBorder="1" applyAlignment="1">
      <alignment horizontal="center" vertical="center" wrapText="1"/>
    </xf>
    <xf numFmtId="0" fontId="8" fillId="6" borderId="11" xfId="2" applyFont="1" applyFill="1" applyBorder="1" applyAlignment="1">
      <alignment horizontal="center" vertical="center" wrapText="1"/>
    </xf>
    <xf numFmtId="0" fontId="8" fillId="6" borderId="0" xfId="2" applyFont="1" applyFill="1" applyBorder="1" applyAlignment="1">
      <alignment horizontal="center" vertical="center" wrapText="1"/>
    </xf>
    <xf numFmtId="0" fontId="8" fillId="6" borderId="19" xfId="2" applyFont="1" applyFill="1" applyBorder="1" applyAlignment="1">
      <alignment horizontal="center" vertical="center" wrapText="1"/>
    </xf>
    <xf numFmtId="3" fontId="8" fillId="6" borderId="12" xfId="2" applyNumberFormat="1" applyFont="1" applyFill="1" applyBorder="1" applyAlignment="1">
      <alignment horizontal="center" vertical="center" wrapText="1"/>
    </xf>
    <xf numFmtId="3" fontId="7" fillId="6" borderId="12" xfId="0" applyNumberFormat="1" applyFont="1" applyFill="1" applyBorder="1" applyAlignment="1">
      <alignment horizontal="center" vertical="center"/>
    </xf>
    <xf numFmtId="10" fontId="7" fillId="6" borderId="19" xfId="0" applyNumberFormat="1" applyFont="1" applyFill="1" applyBorder="1" applyAlignment="1">
      <alignment horizontal="center" vertical="center" wrapText="1"/>
    </xf>
    <xf numFmtId="0" fontId="0" fillId="6" borderId="12" xfId="0" applyFill="1" applyBorder="1"/>
    <xf numFmtId="4" fontId="5" fillId="6" borderId="0" xfId="2" applyNumberFormat="1" applyFont="1" applyFill="1" applyBorder="1" applyAlignment="1">
      <alignment horizontal="center" vertical="center" wrapText="1"/>
    </xf>
    <xf numFmtId="4" fontId="0" fillId="0" borderId="12" xfId="0" applyNumberFormat="1" applyBorder="1" applyAlignment="1">
      <alignment horizontal="right"/>
    </xf>
    <xf numFmtId="4" fontId="0" fillId="6" borderId="12" xfId="0" applyNumberFormat="1" applyFill="1" applyBorder="1" applyAlignment="1">
      <alignment horizontal="right"/>
    </xf>
    <xf numFmtId="0" fontId="0" fillId="0" borderId="12" xfId="0" applyBorder="1" applyAlignment="1">
      <alignment wrapText="1"/>
    </xf>
    <xf numFmtId="0" fontId="9" fillId="0" borderId="12" xfId="0" applyFont="1" applyBorder="1"/>
    <xf numFmtId="0" fontId="9" fillId="6" borderId="12" xfId="0" applyFont="1" applyFill="1" applyBorder="1"/>
    <xf numFmtId="4" fontId="5" fillId="5" borderId="17" xfId="2" applyNumberFormat="1" applyFont="1" applyFill="1" applyBorder="1" applyAlignment="1">
      <alignment horizontal="center" vertical="center" wrapText="1"/>
    </xf>
    <xf numFmtId="4" fontId="5" fillId="5" borderId="10" xfId="2" applyNumberFormat="1" applyFont="1" applyFill="1" applyBorder="1" applyAlignment="1">
      <alignment horizontal="center" vertical="center" wrapText="1"/>
    </xf>
    <xf numFmtId="4" fontId="5" fillId="5" borderId="9" xfId="2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wrapText="1"/>
    </xf>
    <xf numFmtId="3" fontId="3" fillId="4" borderId="9" xfId="0" applyNumberFormat="1" applyFont="1" applyFill="1" applyBorder="1" applyAlignment="1">
      <alignment horizontal="center" wrapText="1"/>
    </xf>
    <xf numFmtId="0" fontId="1" fillId="2" borderId="2" xfId="1" applyBorder="1" applyAlignment="1">
      <alignment horizontal="center" vertical="center" wrapText="1"/>
    </xf>
    <xf numFmtId="0" fontId="1" fillId="2" borderId="15" xfId="1" applyBorder="1" applyAlignment="1">
      <alignment horizontal="center" vertical="center" wrapText="1"/>
    </xf>
    <xf numFmtId="4" fontId="1" fillId="2" borderId="3" xfId="1" applyNumberFormat="1" applyBorder="1" applyAlignment="1">
      <alignment horizontal="center" vertical="center" wrapText="1"/>
    </xf>
    <xf numFmtId="4" fontId="1" fillId="2" borderId="10" xfId="1" applyNumberFormat="1" applyBorder="1" applyAlignment="1">
      <alignment horizontal="center" vertical="center" wrapText="1"/>
    </xf>
    <xf numFmtId="0" fontId="1" fillId="2" borderId="13" xfId="1" applyBorder="1" applyAlignment="1">
      <alignment horizontal="center" vertical="center" wrapText="1"/>
    </xf>
    <xf numFmtId="0" fontId="1" fillId="2" borderId="14" xfId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1" fillId="4" borderId="3" xfId="1" applyFill="1" applyBorder="1" applyAlignment="1">
      <alignment horizontal="center" vertical="center" wrapText="1"/>
    </xf>
    <xf numFmtId="0" fontId="1" fillId="4" borderId="10" xfId="1" applyFill="1" applyBorder="1" applyAlignment="1">
      <alignment horizontal="center" vertical="center" wrapText="1"/>
    </xf>
    <xf numFmtId="0" fontId="0" fillId="5" borderId="16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5" borderId="10" xfId="2" applyFont="1" applyFill="1" applyBorder="1" applyAlignment="1">
      <alignment horizontal="center" vertical="center" wrapText="1"/>
    </xf>
    <xf numFmtId="0" fontId="5" fillId="5" borderId="9" xfId="2" applyFont="1" applyFill="1" applyBorder="1" applyAlignment="1">
      <alignment horizontal="center" vertical="center" wrapText="1"/>
    </xf>
    <xf numFmtId="0" fontId="6" fillId="5" borderId="17" xfId="3" applyFill="1" applyBorder="1" applyAlignment="1">
      <alignment horizontal="center" vertical="center" wrapText="1"/>
    </xf>
    <xf numFmtId="0" fontId="6" fillId="5" borderId="10" xfId="3" applyFill="1" applyBorder="1" applyAlignment="1">
      <alignment horizontal="center" vertical="center" wrapText="1"/>
    </xf>
    <xf numFmtId="0" fontId="6" fillId="5" borderId="9" xfId="3" applyFill="1" applyBorder="1" applyAlignment="1">
      <alignment horizontal="center" vertical="center" wrapText="1"/>
    </xf>
  </cellXfs>
  <cellStyles count="4">
    <cellStyle name="Bad" xfId="1" builtinId="27"/>
    <cellStyle name="Hyperlink" xfId="3" builtinId="8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goarelevlasiei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"/>
  <sheetViews>
    <sheetView tabSelected="1" topLeftCell="AJ1" workbookViewId="0">
      <selection activeCell="AL3" sqref="AL3"/>
    </sheetView>
  </sheetViews>
  <sheetFormatPr defaultRowHeight="14.4" x14ac:dyDescent="0.3"/>
  <cols>
    <col min="2" max="2" width="11.5546875" customWidth="1"/>
    <col min="3" max="3" width="11" customWidth="1"/>
    <col min="4" max="4" width="14.33203125" customWidth="1"/>
    <col min="5" max="5" width="12.5546875" customWidth="1"/>
    <col min="39" max="39" width="12.44140625" customWidth="1"/>
    <col min="40" max="40" width="11.5546875" bestFit="1" customWidth="1"/>
    <col min="42" max="42" width="12.109375" customWidth="1"/>
    <col min="43" max="43" width="61" customWidth="1"/>
  </cols>
  <sheetData>
    <row r="1" spans="1:43" ht="15" customHeight="1" x14ac:dyDescent="0.3">
      <c r="A1" s="42" t="s">
        <v>0</v>
      </c>
      <c r="B1" s="44" t="s">
        <v>1</v>
      </c>
      <c r="C1" s="44" t="s">
        <v>2</v>
      </c>
      <c r="D1" s="46" t="s">
        <v>3</v>
      </c>
      <c r="E1" s="1"/>
      <c r="F1" s="2"/>
      <c r="G1" s="3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4</v>
      </c>
      <c r="T1" s="4" t="s">
        <v>5</v>
      </c>
      <c r="U1" s="4" t="s">
        <v>6</v>
      </c>
      <c r="V1" s="4" t="s">
        <v>7</v>
      </c>
      <c r="W1" s="4" t="s">
        <v>8</v>
      </c>
      <c r="X1" s="4" t="s">
        <v>9</v>
      </c>
      <c r="Y1" s="4" t="s">
        <v>10</v>
      </c>
      <c r="Z1" s="4" t="s">
        <v>11</v>
      </c>
      <c r="AA1" s="4" t="s">
        <v>12</v>
      </c>
      <c r="AB1" s="4" t="s">
        <v>13</v>
      </c>
      <c r="AC1" s="4" t="s">
        <v>14</v>
      </c>
      <c r="AD1" s="4" t="s">
        <v>15</v>
      </c>
      <c r="AE1" s="4" t="s">
        <v>4</v>
      </c>
      <c r="AF1" s="4" t="s">
        <v>5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10</v>
      </c>
      <c r="AL1" s="4" t="s">
        <v>11</v>
      </c>
      <c r="AM1" s="34" t="s">
        <v>21</v>
      </c>
      <c r="AN1" s="8"/>
      <c r="AO1" s="36" t="s">
        <v>22</v>
      </c>
      <c r="AP1" s="38" t="s">
        <v>23</v>
      </c>
      <c r="AQ1" s="40" t="s">
        <v>24</v>
      </c>
    </row>
    <row r="2" spans="1:43" ht="60" customHeight="1" x14ac:dyDescent="0.3">
      <c r="A2" s="43"/>
      <c r="B2" s="45"/>
      <c r="C2" s="45"/>
      <c r="D2" s="47"/>
      <c r="E2" s="5" t="s">
        <v>16</v>
      </c>
      <c r="F2" s="6" t="s">
        <v>17</v>
      </c>
      <c r="G2" s="7" t="s">
        <v>18</v>
      </c>
      <c r="H2" s="7" t="s">
        <v>18</v>
      </c>
      <c r="I2" s="7" t="s">
        <v>19</v>
      </c>
      <c r="J2" s="7" t="s">
        <v>19</v>
      </c>
      <c r="K2" s="7" t="s">
        <v>19</v>
      </c>
      <c r="L2" s="7" t="s">
        <v>19</v>
      </c>
      <c r="M2" s="7" t="s">
        <v>19</v>
      </c>
      <c r="N2" s="7" t="s">
        <v>19</v>
      </c>
      <c r="O2" s="7" t="s">
        <v>20</v>
      </c>
      <c r="P2" s="7" t="s">
        <v>20</v>
      </c>
      <c r="Q2" s="7" t="s">
        <v>20</v>
      </c>
      <c r="R2" s="7" t="s">
        <v>20</v>
      </c>
      <c r="S2" s="7" t="s">
        <v>20</v>
      </c>
      <c r="T2" s="7" t="s">
        <v>20</v>
      </c>
      <c r="U2" s="7" t="s">
        <v>20</v>
      </c>
      <c r="V2" s="7" t="s">
        <v>20</v>
      </c>
      <c r="W2" s="7" t="s">
        <v>20</v>
      </c>
      <c r="X2" s="7" t="s">
        <v>20</v>
      </c>
      <c r="Y2" s="7" t="s">
        <v>20</v>
      </c>
      <c r="Z2" s="7" t="s">
        <v>20</v>
      </c>
      <c r="AA2" s="7" t="s">
        <v>38</v>
      </c>
      <c r="AB2" s="7" t="s">
        <v>38</v>
      </c>
      <c r="AC2" s="7" t="s">
        <v>38</v>
      </c>
      <c r="AD2" s="7" t="s">
        <v>38</v>
      </c>
      <c r="AE2" s="7" t="s">
        <v>38</v>
      </c>
      <c r="AF2" s="7" t="s">
        <v>38</v>
      </c>
      <c r="AG2" s="7" t="s">
        <v>38</v>
      </c>
      <c r="AH2" s="7" t="s">
        <v>38</v>
      </c>
      <c r="AI2" s="7" t="s">
        <v>38</v>
      </c>
      <c r="AJ2" s="7" t="s">
        <v>38</v>
      </c>
      <c r="AK2" s="7" t="s">
        <v>38</v>
      </c>
      <c r="AL2" s="7" t="s">
        <v>38</v>
      </c>
      <c r="AM2" s="35"/>
      <c r="AN2" s="9" t="s">
        <v>25</v>
      </c>
      <c r="AO2" s="37"/>
      <c r="AP2" s="39"/>
      <c r="AQ2" s="41"/>
    </row>
    <row r="3" spans="1:43" ht="28.8" x14ac:dyDescent="0.3">
      <c r="A3" s="48">
        <v>92</v>
      </c>
      <c r="B3" s="51" t="s">
        <v>26</v>
      </c>
      <c r="C3" s="54" t="s">
        <v>27</v>
      </c>
      <c r="D3" s="57" t="s">
        <v>28</v>
      </c>
      <c r="E3" s="31">
        <v>1921219.09</v>
      </c>
      <c r="F3" s="10" t="s">
        <v>29</v>
      </c>
      <c r="G3" s="11"/>
      <c r="H3" s="11"/>
      <c r="I3" s="11"/>
      <c r="J3" s="11">
        <v>232081</v>
      </c>
      <c r="K3" s="11"/>
      <c r="L3" s="11"/>
      <c r="M3" s="11"/>
      <c r="N3" s="11"/>
      <c r="O3" s="11"/>
      <c r="P3" s="11"/>
      <c r="Q3" s="11"/>
      <c r="R3" s="11">
        <v>232081</v>
      </c>
      <c r="S3" s="11"/>
      <c r="T3" s="11"/>
      <c r="U3" s="11"/>
      <c r="V3" s="11"/>
      <c r="W3" s="11"/>
      <c r="X3" s="11"/>
      <c r="Y3" s="14"/>
      <c r="Z3" s="11">
        <v>105483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2">
        <v>257081</v>
      </c>
      <c r="AN3" s="13">
        <f>AM3/E3</f>
        <v>0.13381139159927877</v>
      </c>
      <c r="AO3" s="14">
        <v>3</v>
      </c>
      <c r="AP3" s="26">
        <v>253473.6</v>
      </c>
      <c r="AQ3" s="28" t="s">
        <v>40</v>
      </c>
    </row>
    <row r="4" spans="1:43" x14ac:dyDescent="0.3">
      <c r="A4" s="49"/>
      <c r="B4" s="52"/>
      <c r="C4" s="55"/>
      <c r="D4" s="58"/>
      <c r="E4" s="32"/>
      <c r="F4" s="10" t="s">
        <v>30</v>
      </c>
      <c r="G4" s="11"/>
      <c r="H4" s="11"/>
      <c r="I4" s="11"/>
      <c r="J4" s="11"/>
      <c r="K4" s="11">
        <v>123772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4"/>
      <c r="Z4" s="11">
        <v>50000</v>
      </c>
      <c r="AA4" s="11"/>
      <c r="AB4" s="11"/>
      <c r="AC4" s="11"/>
      <c r="AD4" s="11"/>
      <c r="AE4" s="11">
        <v>50000</v>
      </c>
      <c r="AF4" s="11"/>
      <c r="AG4" s="11"/>
      <c r="AH4" s="11"/>
      <c r="AI4" s="11"/>
      <c r="AJ4" s="11"/>
      <c r="AK4" s="11"/>
      <c r="AL4" s="11"/>
      <c r="AM4" s="12">
        <v>50000</v>
      </c>
      <c r="AN4" s="13">
        <f>AM4/E3</f>
        <v>2.6025142192398265E-2</v>
      </c>
      <c r="AO4" s="14">
        <v>0</v>
      </c>
      <c r="AP4" s="15">
        <v>0</v>
      </c>
      <c r="AQ4" s="14" t="s">
        <v>36</v>
      </c>
    </row>
    <row r="5" spans="1:43" ht="28.8" x14ac:dyDescent="0.3">
      <c r="A5" s="49"/>
      <c r="B5" s="52"/>
      <c r="C5" s="55"/>
      <c r="D5" s="58"/>
      <c r="E5" s="32"/>
      <c r="F5" s="10" t="s">
        <v>31</v>
      </c>
      <c r="G5" s="11"/>
      <c r="H5" s="11"/>
      <c r="I5" s="11"/>
      <c r="J5" s="11">
        <v>247580</v>
      </c>
      <c r="K5" s="11"/>
      <c r="L5" s="11"/>
      <c r="M5" s="11"/>
      <c r="N5" s="11"/>
      <c r="O5" s="11"/>
      <c r="P5" s="11"/>
      <c r="Q5" s="11"/>
      <c r="R5" s="11">
        <v>247580</v>
      </c>
      <c r="S5" s="11"/>
      <c r="T5" s="11"/>
      <c r="U5" s="11"/>
      <c r="V5" s="11"/>
      <c r="W5" s="11"/>
      <c r="X5" s="11"/>
      <c r="Y5" s="14"/>
      <c r="Z5" s="11">
        <v>144248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2">
        <v>247580</v>
      </c>
      <c r="AN5" s="13">
        <f>AM5/E3</f>
        <v>0.12886609407987926</v>
      </c>
      <c r="AO5" s="14">
        <v>2</v>
      </c>
      <c r="AP5" s="15">
        <v>219972.34</v>
      </c>
      <c r="AQ5" s="28" t="s">
        <v>39</v>
      </c>
    </row>
    <row r="6" spans="1:43" x14ac:dyDescent="0.3">
      <c r="A6" s="49"/>
      <c r="B6" s="52"/>
      <c r="C6" s="55"/>
      <c r="D6" s="58"/>
      <c r="E6" s="32"/>
      <c r="F6" s="10" t="s">
        <v>32</v>
      </c>
      <c r="G6" s="11"/>
      <c r="H6" s="11"/>
      <c r="I6" s="11"/>
      <c r="J6" s="11">
        <v>154721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4"/>
      <c r="Z6" s="11">
        <v>50000</v>
      </c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2">
        <v>100000</v>
      </c>
      <c r="AN6" s="13">
        <f>AM6/E3</f>
        <v>5.205028438479653E-2</v>
      </c>
      <c r="AO6" s="29">
        <v>1</v>
      </c>
      <c r="AP6" s="15">
        <v>50000</v>
      </c>
      <c r="AQ6" s="14" t="s">
        <v>37</v>
      </c>
    </row>
    <row r="7" spans="1:43" x14ac:dyDescent="0.3">
      <c r="A7" s="49"/>
      <c r="B7" s="52"/>
      <c r="C7" s="55"/>
      <c r="D7" s="58"/>
      <c r="E7" s="32"/>
      <c r="F7" s="10" t="s">
        <v>33</v>
      </c>
      <c r="G7" s="11"/>
      <c r="H7" s="11"/>
      <c r="I7" s="11"/>
      <c r="J7" s="11">
        <v>683487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"/>
      <c r="Z7" s="11">
        <v>245253</v>
      </c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2">
        <v>736980</v>
      </c>
      <c r="AN7" s="13">
        <f>AM7/E3</f>
        <v>0.38360018585907346</v>
      </c>
      <c r="AO7" s="14">
        <v>9</v>
      </c>
      <c r="AP7" s="15">
        <v>719973</v>
      </c>
      <c r="AQ7" s="14" t="s">
        <v>41</v>
      </c>
    </row>
    <row r="8" spans="1:43" x14ac:dyDescent="0.3">
      <c r="A8" s="50"/>
      <c r="B8" s="53"/>
      <c r="C8" s="56"/>
      <c r="D8" s="59"/>
      <c r="E8" s="33"/>
      <c r="F8" s="10" t="s">
        <v>34</v>
      </c>
      <c r="G8" s="11"/>
      <c r="H8" s="11"/>
      <c r="I8" s="11"/>
      <c r="J8" s="11"/>
      <c r="K8" s="11">
        <v>123769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4"/>
      <c r="Z8" s="11">
        <v>173769</v>
      </c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2">
        <v>173769</v>
      </c>
      <c r="AN8" s="13">
        <f>AM8/E3</f>
        <v>9.0447258672617076E-2</v>
      </c>
      <c r="AO8" s="14">
        <v>1</v>
      </c>
      <c r="AP8" s="15">
        <v>150319.682</v>
      </c>
      <c r="AQ8" s="14" t="s">
        <v>42</v>
      </c>
    </row>
    <row r="9" spans="1:43" x14ac:dyDescent="0.3">
      <c r="A9" s="16"/>
      <c r="B9" s="17" t="s">
        <v>35</v>
      </c>
      <c r="C9" s="18"/>
      <c r="D9" s="19"/>
      <c r="E9" s="25">
        <f>SUM(E3)</f>
        <v>1921219.09</v>
      </c>
      <c r="F9" s="20"/>
      <c r="G9" s="21"/>
      <c r="H9" s="21"/>
      <c r="I9" s="21"/>
      <c r="J9" s="21">
        <f>SUM(J3:J8)</f>
        <v>1317869</v>
      </c>
      <c r="K9" s="21">
        <f>SUM(K3:K8)</f>
        <v>247541</v>
      </c>
      <c r="L9" s="21"/>
      <c r="M9" s="21"/>
      <c r="N9" s="21"/>
      <c r="O9" s="21"/>
      <c r="P9" s="21"/>
      <c r="Q9" s="21"/>
      <c r="R9" s="21">
        <v>479661</v>
      </c>
      <c r="S9" s="21"/>
      <c r="T9" s="21"/>
      <c r="U9" s="21"/>
      <c r="V9" s="21"/>
      <c r="W9" s="21"/>
      <c r="X9" s="21"/>
      <c r="Y9" s="21"/>
      <c r="Z9" s="21">
        <f>SUM(Z3:Z8)</f>
        <v>768753</v>
      </c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2">
        <f>SUM(AM3:AM8)</f>
        <v>1565410</v>
      </c>
      <c r="AN9" s="23">
        <f>SUM(AN3:AN8)</f>
        <v>0.8148003567880433</v>
      </c>
      <c r="AO9" s="30">
        <v>16</v>
      </c>
      <c r="AP9" s="27">
        <f>SUM(AP3:AP8)</f>
        <v>1393738.622</v>
      </c>
      <c r="AQ9" s="24"/>
    </row>
  </sheetData>
  <mergeCells count="13">
    <mergeCell ref="A1:A2"/>
    <mergeCell ref="B1:B2"/>
    <mergeCell ref="C1:C2"/>
    <mergeCell ref="D1:D2"/>
    <mergeCell ref="A3:A8"/>
    <mergeCell ref="B3:B8"/>
    <mergeCell ref="C3:C8"/>
    <mergeCell ref="D3:D8"/>
    <mergeCell ref="E3:E8"/>
    <mergeCell ref="AM1:AM2"/>
    <mergeCell ref="AO1:AO2"/>
    <mergeCell ref="AP1:AP2"/>
    <mergeCell ref="AQ1:AQ2"/>
  </mergeCells>
  <conditionalFormatting sqref="AN1:AN2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{B081E69B-BBAD-4332-BA96-05B16D114EB6}</x14:id>
        </ext>
      </extLst>
    </cfRule>
  </conditionalFormatting>
  <conditionalFormatting sqref="AN3:AN9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{ADB268D0-68D7-4456-8594-B5502D672C9F}</x14:id>
        </ext>
      </extLst>
    </cfRule>
  </conditionalFormatting>
  <hyperlinks>
    <hyperlink ref="D3" r:id="rId1"/>
  </hyperlinks>
  <pageMargins left="0.7" right="0.7" top="0.75" bottom="0.75" header="0.3" footer="0.3"/>
  <pageSetup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81E69B-BBAD-4332-BA96-05B16D114EB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AN1:AN2</xm:sqref>
        </x14:conditionalFormatting>
        <x14:conditionalFormatting xmlns:xm="http://schemas.microsoft.com/office/excel/2006/main">
          <x14:cfRule type="dataBar" id="{ADB268D0-68D7-4456-8594-B5502D672C9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AN3:AN9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ogoarelevlasiei@yahoo.com</cp:lastModifiedBy>
  <cp:lastPrinted>2018-06-04T09:03:22Z</cp:lastPrinted>
  <dcterms:created xsi:type="dcterms:W3CDTF">2018-06-04T05:17:39Z</dcterms:created>
  <dcterms:modified xsi:type="dcterms:W3CDTF">2022-04-20T12:30:14Z</dcterms:modified>
</cp:coreProperties>
</file>