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goar\Desktop\"/>
    </mc:Choice>
  </mc:AlternateContent>
  <bookViews>
    <workbookView xWindow="0" yWindow="0" windowWidth="23040" windowHeight="92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  <c r="BN9" i="1"/>
  <c r="BK9" i="1" l="1"/>
  <c r="E9" i="1" l="1"/>
  <c r="K9" i="1"/>
  <c r="J9" i="1"/>
  <c r="BL3" i="1"/>
  <c r="BL4" i="1"/>
  <c r="BL5" i="1"/>
  <c r="BL6" i="1"/>
  <c r="BL7" i="1"/>
  <c r="BL8" i="1"/>
  <c r="BL9" i="1" l="1"/>
</calcChain>
</file>

<file path=xl/sharedStrings.xml><?xml version="1.0" encoding="utf-8"?>
<sst xmlns="http://schemas.openxmlformats.org/spreadsheetml/2006/main" count="143" uniqueCount="48">
  <si>
    <t>Nr.crt</t>
  </si>
  <si>
    <t>Denumire GAL</t>
  </si>
  <si>
    <t>Județul</t>
  </si>
  <si>
    <t xml:space="preserve">PAGINA DE INTERNET GAL 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</si>
  <si>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</si>
  <si>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</si>
  <si>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</si>
  <si>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</si>
  <si>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</si>
  <si>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</si>
  <si>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</si>
  <si>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</si>
  <si>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IANUARIE</t>
  </si>
  <si>
    <t>FEBRUARIE</t>
  </si>
  <si>
    <t>MARTIE</t>
  </si>
  <si>
    <t>APRILIE</t>
  </si>
  <si>
    <t>Alocarea Financiară a SDL 19.2</t>
  </si>
  <si>
    <t>Măsura</t>
  </si>
  <si>
    <t>Suma Lansată (2017)</t>
  </si>
  <si>
    <t>Suma ce  va fi Lansată (2017)</t>
  </si>
  <si>
    <t>Suma ce  va fi Lansată (2018)</t>
  </si>
  <si>
    <t>Total Sumă Lansată  pe Măsuri</t>
  </si>
  <si>
    <t xml:space="preserve">Nr. proiecte selectate la nivelul GAL </t>
  </si>
  <si>
    <t>Valoarea nerambursabila a proiectelor selectate</t>
  </si>
  <si>
    <t>OBSERVATII</t>
  </si>
  <si>
    <t>Procent din Alocarea Financiară a SDL</t>
  </si>
  <si>
    <t xml:space="preserve">Asociația „Grupul de Acțiune Locală Ogoarele Vlăsiei” </t>
  </si>
  <si>
    <t>Dâmbovița, Prahova, Ilfov</t>
  </si>
  <si>
    <t xml:space="preserve">www.ogoarelevlasiei.ro </t>
  </si>
  <si>
    <t>M1/1A</t>
  </si>
  <si>
    <t>M2/2A</t>
  </si>
  <si>
    <t>M3/6A</t>
  </si>
  <si>
    <t>M4/6A</t>
  </si>
  <si>
    <t>M5/6B</t>
  </si>
  <si>
    <t>M6/6B</t>
  </si>
  <si>
    <t>TOTAL</t>
  </si>
  <si>
    <t>Nu au fost proiecte depuse</t>
  </si>
  <si>
    <t>Suma ce  va fi Lansată (2019)</t>
  </si>
  <si>
    <t>Suma ce  va fi Lansată (2020)</t>
  </si>
  <si>
    <t>30,396,72</t>
  </si>
  <si>
    <t>197,098,72</t>
  </si>
  <si>
    <t>Suma ce  va fi Lansată (2021)</t>
  </si>
  <si>
    <t xml:space="preserve">3 proiecte  selectate  conform rapoartelor de selectie: nr.299/ 11.06.2018 ,  nr. 442/ 21.02.2019 si nr . 635/ 30.06.2020 - contractate </t>
  </si>
  <si>
    <t>1 proiect selectat conform raport selectie nr. 477/ 21.02.2019- contractat</t>
  </si>
  <si>
    <t>9 proiecte contractate,  1 proiect este in evaluare la AFIR</t>
  </si>
  <si>
    <t xml:space="preserve">3 proiecte selectate  conform rapoartelor  selectie: nr 342/ 30.07.2018 si 441/21.02.2019 -contractate </t>
  </si>
  <si>
    <t xml:space="preserve">3 proiecte   selectate conform rapoartelor de selectie nr. :  169/ 02.11.2017, 443/ 21.02.2019 si 684/ 26.10.2020 raport intemediar devenit final prin nota nr . 691/ 04.11.2020 contractate </t>
  </si>
  <si>
    <t>30.396,72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</si>
</sst>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wrapText="1"/>
    </xf>
    <xf numFmtId="0" fontId="0" fillId="5" borderId="18" xfId="0" applyFont="1" applyFill="1" applyBorder="1" applyAlignment="1">
      <alignment horizontal="center" vertical="center"/>
    </xf>
    <xf numFmtId="3" fontId="4" fillId="5" borderId="12" xfId="2" applyNumberFormat="1" applyFont="1" applyFill="1" applyBorder="1" applyAlignment="1">
      <alignment horizontal="center" vertical="center" wrapText="1"/>
    </xf>
    <xf numFmtId="3" fontId="0" fillId="5" borderId="12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0" fillId="0" borderId="12" xfId="0" applyBorder="1"/>
    <xf numFmtId="0" fontId="7" fillId="6" borderId="15" xfId="0" applyFont="1" applyFill="1" applyBorder="1" applyAlignment="1">
      <alignment horizontal="center" vertical="center"/>
    </xf>
    <xf numFmtId="0" fontId="8" fillId="6" borderId="10" xfId="2" applyFont="1" applyFill="1" applyBorder="1" applyAlignment="1">
      <alignment horizontal="center" vertical="center" wrapText="1"/>
    </xf>
    <xf numFmtId="0" fontId="8" fillId="6" borderId="11" xfId="2" applyFont="1" applyFill="1" applyBorder="1" applyAlignment="1">
      <alignment horizontal="center" vertical="center" wrapText="1"/>
    </xf>
    <xf numFmtId="0" fontId="8" fillId="6" borderId="0" xfId="2" applyFont="1" applyFill="1" applyBorder="1" applyAlignment="1">
      <alignment horizontal="center" vertical="center" wrapText="1"/>
    </xf>
    <xf numFmtId="0" fontId="8" fillId="6" borderId="19" xfId="2" applyFont="1" applyFill="1" applyBorder="1" applyAlignment="1">
      <alignment horizontal="center" vertical="center" wrapText="1"/>
    </xf>
    <xf numFmtId="3" fontId="8" fillId="6" borderId="12" xfId="2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/>
    </xf>
    <xf numFmtId="10" fontId="7" fillId="6" borderId="19" xfId="0" applyNumberFormat="1" applyFont="1" applyFill="1" applyBorder="1" applyAlignment="1">
      <alignment horizontal="center" vertical="center" wrapText="1"/>
    </xf>
    <xf numFmtId="0" fontId="0" fillId="6" borderId="12" xfId="0" applyFill="1" applyBorder="1"/>
    <xf numFmtId="4" fontId="5" fillId="6" borderId="0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9" fillId="0" borderId="12" xfId="0" applyFont="1" applyBorder="1"/>
    <xf numFmtId="0" fontId="9" fillId="6" borderId="12" xfId="0" applyFont="1" applyFill="1" applyBorder="1"/>
    <xf numFmtId="0" fontId="0" fillId="0" borderId="0" xfId="0" applyBorder="1"/>
    <xf numFmtId="3" fontId="0" fillId="5" borderId="0" xfId="0" applyNumberFormat="1" applyFont="1" applyFill="1" applyBorder="1" applyAlignment="1">
      <alignment horizontal="center" vertical="center"/>
    </xf>
    <xf numFmtId="3" fontId="0" fillId="0" borderId="0" xfId="0" applyNumberFormat="1" applyBorder="1"/>
    <xf numFmtId="0" fontId="7" fillId="0" borderId="0" xfId="0" applyFont="1"/>
    <xf numFmtId="3" fontId="9" fillId="5" borderId="12" xfId="2" applyNumberFormat="1" applyFont="1" applyFill="1" applyBorder="1" applyAlignment="1">
      <alignment horizontal="center" vertical="center" wrapText="1"/>
    </xf>
    <xf numFmtId="3" fontId="9" fillId="6" borderId="12" xfId="2" applyNumberFormat="1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/>
    </xf>
    <xf numFmtId="4" fontId="0" fillId="6" borderId="12" xfId="0" applyNumberFormat="1" applyFill="1" applyBorder="1" applyAlignment="1">
      <alignment horizontal="center" vertical="center"/>
    </xf>
    <xf numFmtId="4" fontId="5" fillId="5" borderId="17" xfId="2" applyNumberFormat="1" applyFont="1" applyFill="1" applyBorder="1" applyAlignment="1">
      <alignment horizontal="center" vertical="center" wrapText="1"/>
    </xf>
    <xf numFmtId="4" fontId="5" fillId="5" borderId="10" xfId="2" applyNumberFormat="1" applyFont="1" applyFill="1" applyBorder="1" applyAlignment="1">
      <alignment horizontal="center" vertical="center" wrapText="1"/>
    </xf>
    <xf numFmtId="4" fontId="5" fillId="5" borderId="9" xfId="2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wrapText="1"/>
    </xf>
    <xf numFmtId="3" fontId="3" fillId="4" borderId="9" xfId="0" applyNumberFormat="1" applyFont="1" applyFill="1" applyBorder="1" applyAlignment="1">
      <alignment horizontal="center" wrapText="1"/>
    </xf>
    <xf numFmtId="0" fontId="1" fillId="2" borderId="2" xfId="1" applyBorder="1" applyAlignment="1">
      <alignment horizontal="center" vertical="center" wrapText="1"/>
    </xf>
    <xf numFmtId="0" fontId="1" fillId="2" borderId="15" xfId="1" applyBorder="1" applyAlignment="1">
      <alignment horizontal="center" vertical="center" wrapText="1"/>
    </xf>
    <xf numFmtId="4" fontId="1" fillId="2" borderId="3" xfId="1" applyNumberFormat="1" applyBorder="1" applyAlignment="1">
      <alignment horizontal="center" vertical="center" wrapText="1"/>
    </xf>
    <xf numFmtId="4" fontId="1" fillId="2" borderId="10" xfId="1" applyNumberFormat="1" applyBorder="1" applyAlignment="1">
      <alignment horizontal="center" vertical="center" wrapText="1"/>
    </xf>
    <xf numFmtId="0" fontId="1" fillId="2" borderId="13" xfId="1" applyBorder="1" applyAlignment="1">
      <alignment horizontal="center" vertical="center" wrapText="1"/>
    </xf>
    <xf numFmtId="0" fontId="1" fillId="2" borderId="14" xfId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1" fillId="4" borderId="3" xfId="1" applyFill="1" applyBorder="1" applyAlignment="1">
      <alignment horizontal="center" vertical="center" wrapText="1"/>
    </xf>
    <xf numFmtId="0" fontId="1" fillId="4" borderId="10" xfId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6" fillId="5" borderId="17" xfId="3" applyFill="1" applyBorder="1" applyAlignment="1">
      <alignment horizontal="center" vertical="center" wrapText="1"/>
    </xf>
    <xf numFmtId="0" fontId="6" fillId="5" borderId="10" xfId="3" applyFill="1" applyBorder="1" applyAlignment="1">
      <alignment horizontal="center" vertical="center" wrapText="1"/>
    </xf>
    <xf numFmtId="0" fontId="6" fillId="5" borderId="9" xfId="3" applyFill="1" applyBorder="1" applyAlignment="1">
      <alignment horizontal="center" vertical="center" wrapText="1"/>
    </xf>
  </cellXfs>
  <cellStyles count="4">
    <cellStyle name="Bad" xfId="1" builtinId="27"/>
    <cellStyle name="Hyperlink" xfId="3" builtinId="8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goarelevlasiei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4"/>
  <sheetViews>
    <sheetView tabSelected="1" topLeftCell="AT1" workbookViewId="0">
      <selection activeCell="BF15" sqref="BF15"/>
    </sheetView>
  </sheetViews>
  <sheetFormatPr defaultRowHeight="14.4" x14ac:dyDescent="0.3"/>
  <cols>
    <col min="2" max="2" width="11.5546875" customWidth="1"/>
    <col min="3" max="3" width="11" customWidth="1"/>
    <col min="4" max="4" width="14.33203125" customWidth="1"/>
    <col min="5" max="5" width="12.5546875" customWidth="1"/>
    <col min="41" max="41" width="10.109375" customWidth="1"/>
    <col min="53" max="53" width="10.109375" customWidth="1"/>
    <col min="55" max="55" width="11.44140625" customWidth="1"/>
    <col min="63" max="63" width="12.44140625" customWidth="1"/>
    <col min="64" max="64" width="11.5546875" bestFit="1" customWidth="1"/>
    <col min="66" max="66" width="13.5546875" customWidth="1"/>
    <col min="67" max="67" width="63.44140625" customWidth="1"/>
  </cols>
  <sheetData>
    <row r="1" spans="1:67" ht="15" customHeight="1" x14ac:dyDescent="0.3">
      <c r="A1" s="47" t="s">
        <v>0</v>
      </c>
      <c r="B1" s="49" t="s">
        <v>1</v>
      </c>
      <c r="C1" s="49" t="s">
        <v>2</v>
      </c>
      <c r="D1" s="51" t="s">
        <v>3</v>
      </c>
      <c r="E1" s="1"/>
      <c r="F1" s="2"/>
      <c r="G1" s="3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4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10</v>
      </c>
      <c r="Z1" s="4" t="s">
        <v>11</v>
      </c>
      <c r="AA1" s="4" t="s">
        <v>12</v>
      </c>
      <c r="AB1" s="4" t="s">
        <v>13</v>
      </c>
      <c r="AC1" s="4" t="s">
        <v>14</v>
      </c>
      <c r="AD1" s="4" t="s">
        <v>15</v>
      </c>
      <c r="AE1" s="4" t="s">
        <v>4</v>
      </c>
      <c r="AF1" s="4" t="s">
        <v>5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10</v>
      </c>
      <c r="AL1" s="4" t="s">
        <v>11</v>
      </c>
      <c r="AM1" s="4" t="s">
        <v>12</v>
      </c>
      <c r="AN1" s="4" t="s">
        <v>13</v>
      </c>
      <c r="AO1" s="4" t="s">
        <v>14</v>
      </c>
      <c r="AP1" s="4" t="s">
        <v>15</v>
      </c>
      <c r="AQ1" s="4" t="s">
        <v>4</v>
      </c>
      <c r="AR1" s="4" t="s">
        <v>5</v>
      </c>
      <c r="AS1" s="4" t="s">
        <v>6</v>
      </c>
      <c r="AT1" s="4" t="s">
        <v>7</v>
      </c>
      <c r="AU1" s="4" t="s">
        <v>8</v>
      </c>
      <c r="AV1" s="4" t="s">
        <v>9</v>
      </c>
      <c r="AW1" s="4" t="s">
        <v>10</v>
      </c>
      <c r="AX1" s="4" t="s">
        <v>11</v>
      </c>
      <c r="AY1" s="4" t="s">
        <v>12</v>
      </c>
      <c r="AZ1" s="4" t="s">
        <v>13</v>
      </c>
      <c r="BA1" s="4" t="s">
        <v>14</v>
      </c>
      <c r="BB1" s="4" t="s">
        <v>15</v>
      </c>
      <c r="BC1" s="4" t="s">
        <v>4</v>
      </c>
      <c r="BD1" s="4" t="s">
        <v>5</v>
      </c>
      <c r="BE1" s="4" t="s">
        <v>6</v>
      </c>
      <c r="BF1" s="4" t="s">
        <v>7</v>
      </c>
      <c r="BG1" s="4" t="s">
        <v>8</v>
      </c>
      <c r="BH1" s="4" t="s">
        <v>9</v>
      </c>
      <c r="BI1" s="4" t="s">
        <v>10</v>
      </c>
      <c r="BJ1" s="4" t="s">
        <v>11</v>
      </c>
      <c r="BK1" s="39" t="s">
        <v>21</v>
      </c>
      <c r="BL1" s="8"/>
      <c r="BM1" s="41" t="s">
        <v>22</v>
      </c>
      <c r="BN1" s="43" t="s">
        <v>23</v>
      </c>
      <c r="BO1" s="45" t="s">
        <v>24</v>
      </c>
    </row>
    <row r="2" spans="1:67" ht="60" customHeight="1" x14ac:dyDescent="0.3">
      <c r="A2" s="48"/>
      <c r="B2" s="50"/>
      <c r="C2" s="50"/>
      <c r="D2" s="52"/>
      <c r="E2" s="5" t="s">
        <v>16</v>
      </c>
      <c r="F2" s="6" t="s">
        <v>17</v>
      </c>
      <c r="G2" s="7" t="s">
        <v>18</v>
      </c>
      <c r="H2" s="7" t="s">
        <v>18</v>
      </c>
      <c r="I2" s="7" t="s">
        <v>19</v>
      </c>
      <c r="J2" s="7" t="s">
        <v>19</v>
      </c>
      <c r="K2" s="7" t="s">
        <v>19</v>
      </c>
      <c r="L2" s="7" t="s">
        <v>19</v>
      </c>
      <c r="M2" s="7" t="s">
        <v>19</v>
      </c>
      <c r="N2" s="7" t="s">
        <v>19</v>
      </c>
      <c r="O2" s="7" t="s">
        <v>20</v>
      </c>
      <c r="P2" s="7" t="s">
        <v>20</v>
      </c>
      <c r="Q2" s="7" t="s">
        <v>20</v>
      </c>
      <c r="R2" s="7" t="s">
        <v>20</v>
      </c>
      <c r="S2" s="7" t="s">
        <v>20</v>
      </c>
      <c r="T2" s="7" t="s">
        <v>20</v>
      </c>
      <c r="U2" s="7" t="s">
        <v>20</v>
      </c>
      <c r="V2" s="7" t="s">
        <v>20</v>
      </c>
      <c r="W2" s="7" t="s">
        <v>20</v>
      </c>
      <c r="X2" s="7" t="s">
        <v>20</v>
      </c>
      <c r="Y2" s="7" t="s">
        <v>20</v>
      </c>
      <c r="Z2" s="7" t="s">
        <v>20</v>
      </c>
      <c r="AA2" s="7" t="s">
        <v>37</v>
      </c>
      <c r="AB2" s="7" t="s">
        <v>37</v>
      </c>
      <c r="AC2" s="7" t="s">
        <v>37</v>
      </c>
      <c r="AD2" s="7" t="s">
        <v>37</v>
      </c>
      <c r="AE2" s="7" t="s">
        <v>37</v>
      </c>
      <c r="AF2" s="7" t="s">
        <v>37</v>
      </c>
      <c r="AG2" s="7" t="s">
        <v>37</v>
      </c>
      <c r="AH2" s="7" t="s">
        <v>37</v>
      </c>
      <c r="AI2" s="7" t="s">
        <v>37</v>
      </c>
      <c r="AJ2" s="7" t="s">
        <v>37</v>
      </c>
      <c r="AK2" s="7" t="s">
        <v>37</v>
      </c>
      <c r="AL2" s="7" t="s">
        <v>37</v>
      </c>
      <c r="AM2" s="7" t="s">
        <v>38</v>
      </c>
      <c r="AN2" s="7" t="s">
        <v>38</v>
      </c>
      <c r="AO2" s="7" t="s">
        <v>38</v>
      </c>
      <c r="AP2" s="7" t="s">
        <v>38</v>
      </c>
      <c r="AQ2" s="7" t="s">
        <v>38</v>
      </c>
      <c r="AR2" s="7" t="s">
        <v>38</v>
      </c>
      <c r="AS2" s="7" t="s">
        <v>38</v>
      </c>
      <c r="AT2" s="7" t="s">
        <v>38</v>
      </c>
      <c r="AU2" s="7" t="s">
        <v>38</v>
      </c>
      <c r="AV2" s="7" t="s">
        <v>38</v>
      </c>
      <c r="AW2" s="7" t="s">
        <v>38</v>
      </c>
      <c r="AX2" s="7" t="s">
        <v>38</v>
      </c>
      <c r="AY2" s="7" t="s">
        <v>41</v>
      </c>
      <c r="AZ2" s="7" t="s">
        <v>41</v>
      </c>
      <c r="BA2" s="7" t="s">
        <v>41</v>
      </c>
      <c r="BB2" s="7" t="s">
        <v>41</v>
      </c>
      <c r="BC2" s="7" t="s">
        <v>41</v>
      </c>
      <c r="BD2" s="7" t="s">
        <v>41</v>
      </c>
      <c r="BE2" s="7" t="s">
        <v>41</v>
      </c>
      <c r="BF2" s="7" t="s">
        <v>41</v>
      </c>
      <c r="BG2" s="7" t="s">
        <v>41</v>
      </c>
      <c r="BH2" s="7" t="s">
        <v>41</v>
      </c>
      <c r="BI2" s="7" t="s">
        <v>41</v>
      </c>
      <c r="BJ2" s="7" t="s">
        <v>41</v>
      </c>
      <c r="BK2" s="40"/>
      <c r="BL2" s="9" t="s">
        <v>25</v>
      </c>
      <c r="BM2" s="42"/>
      <c r="BN2" s="44"/>
      <c r="BO2" s="46"/>
    </row>
    <row r="3" spans="1:67" ht="28.8" x14ac:dyDescent="0.3">
      <c r="A3" s="53">
        <v>92</v>
      </c>
      <c r="B3" s="56" t="s">
        <v>26</v>
      </c>
      <c r="C3" s="59" t="s">
        <v>27</v>
      </c>
      <c r="D3" s="62" t="s">
        <v>28</v>
      </c>
      <c r="E3" s="36">
        <v>1565409.03</v>
      </c>
      <c r="F3" s="10" t="s">
        <v>29</v>
      </c>
      <c r="G3" s="11"/>
      <c r="H3" s="11"/>
      <c r="I3" s="11"/>
      <c r="J3" s="11">
        <v>232081</v>
      </c>
      <c r="K3" s="11"/>
      <c r="L3" s="11"/>
      <c r="M3" s="11"/>
      <c r="N3" s="11"/>
      <c r="O3" s="11"/>
      <c r="P3" s="11"/>
      <c r="Q3" s="11"/>
      <c r="R3" s="11">
        <v>232081</v>
      </c>
      <c r="S3" s="11"/>
      <c r="T3" s="11"/>
      <c r="U3" s="11"/>
      <c r="V3" s="11"/>
      <c r="W3" s="11"/>
      <c r="X3" s="11"/>
      <c r="Y3" s="14"/>
      <c r="Z3" s="11">
        <v>105483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2">
        <v>252773</v>
      </c>
      <c r="BL3" s="13">
        <f>BK3/E3</f>
        <v>0.16147409089623049</v>
      </c>
      <c r="BM3" s="14">
        <v>3</v>
      </c>
      <c r="BN3" s="34">
        <v>253473.6</v>
      </c>
      <c r="BO3" s="25" t="s">
        <v>45</v>
      </c>
    </row>
    <row r="4" spans="1:67" x14ac:dyDescent="0.3">
      <c r="A4" s="54"/>
      <c r="B4" s="57"/>
      <c r="C4" s="60"/>
      <c r="D4" s="63"/>
      <c r="E4" s="37"/>
      <c r="F4" s="10" t="s">
        <v>30</v>
      </c>
      <c r="G4" s="11"/>
      <c r="H4" s="11"/>
      <c r="I4" s="11"/>
      <c r="J4" s="11"/>
      <c r="K4" s="11">
        <v>123772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4"/>
      <c r="Z4" s="11">
        <v>50000</v>
      </c>
      <c r="AA4" s="11"/>
      <c r="AB4" s="11"/>
      <c r="AC4" s="11"/>
      <c r="AD4" s="11"/>
      <c r="AE4" s="11">
        <v>50000</v>
      </c>
      <c r="AF4" s="11"/>
      <c r="AG4" s="11"/>
      <c r="AH4" s="11"/>
      <c r="AI4" s="11"/>
      <c r="AJ4" s="11"/>
      <c r="AK4" s="11"/>
      <c r="AL4" s="11"/>
      <c r="AM4" s="11"/>
      <c r="AN4" s="11"/>
      <c r="AO4" s="32">
        <v>10000</v>
      </c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32"/>
      <c r="BB4" s="11"/>
      <c r="BC4" s="11">
        <v>10000</v>
      </c>
      <c r="BD4" s="11">
        <v>10000</v>
      </c>
      <c r="BE4" s="11"/>
      <c r="BF4" s="11"/>
      <c r="BG4" s="11"/>
      <c r="BH4" s="11"/>
      <c r="BI4" s="11"/>
      <c r="BJ4" s="11"/>
      <c r="BK4" s="12">
        <v>10000</v>
      </c>
      <c r="BL4" s="13">
        <f>BK4/E3</f>
        <v>6.3881067557148303E-3</v>
      </c>
      <c r="BM4" s="14">
        <v>0</v>
      </c>
      <c r="BN4" s="34">
        <v>0</v>
      </c>
      <c r="BO4" s="14" t="s">
        <v>36</v>
      </c>
    </row>
    <row r="5" spans="1:67" ht="28.8" x14ac:dyDescent="0.3">
      <c r="A5" s="54"/>
      <c r="B5" s="57"/>
      <c r="C5" s="60"/>
      <c r="D5" s="63"/>
      <c r="E5" s="37"/>
      <c r="F5" s="10" t="s">
        <v>31</v>
      </c>
      <c r="G5" s="11"/>
      <c r="H5" s="11"/>
      <c r="I5" s="11"/>
      <c r="J5" s="11">
        <v>247580</v>
      </c>
      <c r="K5" s="11"/>
      <c r="L5" s="11"/>
      <c r="M5" s="11"/>
      <c r="N5" s="11"/>
      <c r="O5" s="11"/>
      <c r="P5" s="11"/>
      <c r="Q5" s="11"/>
      <c r="R5" s="11">
        <v>247580</v>
      </c>
      <c r="S5" s="11"/>
      <c r="T5" s="11"/>
      <c r="U5" s="11"/>
      <c r="V5" s="11"/>
      <c r="W5" s="11"/>
      <c r="X5" s="11"/>
      <c r="Y5" s="14"/>
      <c r="Z5" s="11">
        <v>144248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32">
        <v>56702</v>
      </c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32"/>
      <c r="BB5" s="11"/>
      <c r="BC5" s="11"/>
      <c r="BD5" s="11"/>
      <c r="BE5" s="11"/>
      <c r="BF5" s="11"/>
      <c r="BG5" s="11"/>
      <c r="BH5" s="11"/>
      <c r="BI5" s="11"/>
      <c r="BJ5" s="11"/>
      <c r="BK5" s="12">
        <v>275888</v>
      </c>
      <c r="BL5" s="13">
        <f>BK5/E3</f>
        <v>0.17624019966206531</v>
      </c>
      <c r="BM5" s="14">
        <v>3</v>
      </c>
      <c r="BN5" s="34">
        <v>276557.34000000003</v>
      </c>
      <c r="BO5" s="25" t="s">
        <v>42</v>
      </c>
    </row>
    <row r="6" spans="1:67" ht="43.2" x14ac:dyDescent="0.3">
      <c r="A6" s="54"/>
      <c r="B6" s="57"/>
      <c r="C6" s="60"/>
      <c r="D6" s="63"/>
      <c r="E6" s="37"/>
      <c r="F6" s="10" t="s">
        <v>32</v>
      </c>
      <c r="G6" s="11"/>
      <c r="H6" s="11"/>
      <c r="I6" s="11"/>
      <c r="J6" s="11">
        <v>154721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4"/>
      <c r="Z6" s="11">
        <v>50000</v>
      </c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32">
        <v>100000</v>
      </c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32"/>
      <c r="BB6" s="11"/>
      <c r="BC6" s="11"/>
      <c r="BD6" s="11"/>
      <c r="BE6" s="11"/>
      <c r="BF6" s="11"/>
      <c r="BG6" s="11"/>
      <c r="BH6" s="11"/>
      <c r="BI6" s="11"/>
      <c r="BJ6" s="11"/>
      <c r="BK6" s="12">
        <v>150000</v>
      </c>
      <c r="BL6" s="13">
        <f>BK6/E3</f>
        <v>9.5821601335722456E-2</v>
      </c>
      <c r="BM6" s="26">
        <v>3</v>
      </c>
      <c r="BN6" s="34">
        <v>150000</v>
      </c>
      <c r="BO6" s="25" t="s">
        <v>46</v>
      </c>
    </row>
    <row r="7" spans="1:67" ht="28.8" x14ac:dyDescent="0.3">
      <c r="A7" s="54"/>
      <c r="B7" s="57"/>
      <c r="C7" s="60"/>
      <c r="D7" s="63"/>
      <c r="E7" s="37"/>
      <c r="F7" s="10" t="s">
        <v>33</v>
      </c>
      <c r="G7" s="11"/>
      <c r="H7" s="11"/>
      <c r="I7" s="11"/>
      <c r="J7" s="11">
        <v>683487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"/>
      <c r="Z7" s="11">
        <v>245253</v>
      </c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32" t="s">
        <v>39</v>
      </c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32"/>
      <c r="BB7" s="11"/>
      <c r="BC7" s="11" t="s">
        <v>47</v>
      </c>
      <c r="BD7" s="11" t="s">
        <v>47</v>
      </c>
      <c r="BE7" s="11"/>
      <c r="BF7" s="11"/>
      <c r="BG7" s="11"/>
      <c r="BH7" s="11"/>
      <c r="BI7" s="11"/>
      <c r="BJ7" s="11"/>
      <c r="BK7" s="12">
        <v>750369.72</v>
      </c>
      <c r="BL7" s="13">
        <f>BK7/E3</f>
        <v>0.47934418776158455</v>
      </c>
      <c r="BM7" s="14">
        <v>10</v>
      </c>
      <c r="BN7" s="34">
        <v>750369</v>
      </c>
      <c r="BO7" s="14" t="s">
        <v>44</v>
      </c>
    </row>
    <row r="8" spans="1:67" x14ac:dyDescent="0.3">
      <c r="A8" s="55"/>
      <c r="B8" s="58"/>
      <c r="C8" s="61"/>
      <c r="D8" s="64"/>
      <c r="E8" s="38"/>
      <c r="F8" s="10" t="s">
        <v>34</v>
      </c>
      <c r="G8" s="11"/>
      <c r="H8" s="11"/>
      <c r="I8" s="11"/>
      <c r="J8" s="11"/>
      <c r="K8" s="11">
        <v>123769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4"/>
      <c r="Z8" s="11">
        <v>173769</v>
      </c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32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32"/>
      <c r="BB8" s="11"/>
      <c r="BC8" s="11"/>
      <c r="BD8" s="11"/>
      <c r="BE8" s="11"/>
      <c r="BF8" s="11"/>
      <c r="BG8" s="11"/>
      <c r="BH8" s="11"/>
      <c r="BI8" s="11"/>
      <c r="BJ8" s="11"/>
      <c r="BK8" s="12">
        <v>126379</v>
      </c>
      <c r="BL8" s="13">
        <f>BK8/E3</f>
        <v>8.0732254368048456E-2</v>
      </c>
      <c r="BM8" s="14">
        <v>1</v>
      </c>
      <c r="BN8" s="34">
        <v>150319.682</v>
      </c>
      <c r="BO8" s="14" t="s">
        <v>43</v>
      </c>
    </row>
    <row r="9" spans="1:67" x14ac:dyDescent="0.3">
      <c r="A9" s="15"/>
      <c r="B9" s="16" t="s">
        <v>35</v>
      </c>
      <c r="C9" s="17"/>
      <c r="D9" s="18"/>
      <c r="E9" s="24">
        <f>SUM(E3)</f>
        <v>1565409.03</v>
      </c>
      <c r="F9" s="19"/>
      <c r="G9" s="20"/>
      <c r="H9" s="20"/>
      <c r="I9" s="20"/>
      <c r="J9" s="20">
        <f>SUM(J3:J8)</f>
        <v>1317869</v>
      </c>
      <c r="K9" s="20">
        <f>SUM(K3:K8)</f>
        <v>247541</v>
      </c>
      <c r="L9" s="20"/>
      <c r="M9" s="20"/>
      <c r="N9" s="20"/>
      <c r="O9" s="20"/>
      <c r="P9" s="20"/>
      <c r="Q9" s="20"/>
      <c r="R9" s="20">
        <v>479661</v>
      </c>
      <c r="S9" s="20"/>
      <c r="T9" s="20"/>
      <c r="U9" s="20"/>
      <c r="V9" s="20"/>
      <c r="W9" s="20"/>
      <c r="X9" s="20"/>
      <c r="Y9" s="20"/>
      <c r="Z9" s="20">
        <f>SUM(Z3:Z8)</f>
        <v>768753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33" t="s">
        <v>40</v>
      </c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33"/>
      <c r="BB9" s="20"/>
      <c r="BC9" s="20"/>
      <c r="BD9" s="20"/>
      <c r="BE9" s="20"/>
      <c r="BF9" s="20"/>
      <c r="BG9" s="20"/>
      <c r="BH9" s="20"/>
      <c r="BI9" s="20"/>
      <c r="BJ9" s="20"/>
      <c r="BK9" s="21">
        <f>SUM(BK3:BK8)</f>
        <v>1565409.72</v>
      </c>
      <c r="BL9" s="22">
        <f>SUM(BL3:BL8)</f>
        <v>1.0000004407793661</v>
      </c>
      <c r="BM9" s="27">
        <v>20</v>
      </c>
      <c r="BN9" s="35">
        <f>SUM(BN3:BN8)</f>
        <v>1580719.622</v>
      </c>
      <c r="BO9" s="23"/>
    </row>
    <row r="10" spans="1:67" x14ac:dyDescent="0.3">
      <c r="AO10" s="31"/>
      <c r="BA10" s="31"/>
    </row>
    <row r="11" spans="1:67" x14ac:dyDescent="0.3">
      <c r="AO11" s="31"/>
      <c r="BA11" s="31"/>
    </row>
    <row r="12" spans="1:67" x14ac:dyDescent="0.3">
      <c r="AO12" s="31"/>
      <c r="BA12" s="31"/>
    </row>
    <row r="18" spans="42:56" x14ac:dyDescent="0.3">
      <c r="AP18" s="28"/>
      <c r="AQ18" s="29"/>
      <c r="AR18" s="28"/>
      <c r="BB18" s="28"/>
      <c r="BC18" s="29"/>
      <c r="BD18" s="28"/>
    </row>
    <row r="19" spans="42:56" x14ac:dyDescent="0.3">
      <c r="AP19" s="28"/>
      <c r="AQ19" s="29"/>
      <c r="AR19" s="28"/>
      <c r="BB19" s="28"/>
      <c r="BC19" s="29"/>
      <c r="BD19" s="28"/>
    </row>
    <row r="20" spans="42:56" x14ac:dyDescent="0.3">
      <c r="AP20" s="28"/>
      <c r="AQ20" s="29"/>
      <c r="AR20" s="28"/>
      <c r="BB20" s="28"/>
      <c r="BC20" s="29"/>
      <c r="BD20" s="28"/>
    </row>
    <row r="21" spans="42:56" x14ac:dyDescent="0.3">
      <c r="AP21" s="28"/>
      <c r="AQ21" s="29"/>
      <c r="AR21" s="28"/>
      <c r="BB21" s="28"/>
      <c r="BC21" s="29"/>
      <c r="BD21" s="28"/>
    </row>
    <row r="22" spans="42:56" x14ac:dyDescent="0.3">
      <c r="AP22" s="28"/>
      <c r="AQ22" s="29"/>
      <c r="AR22" s="28"/>
      <c r="BB22" s="28"/>
      <c r="BC22" s="29"/>
      <c r="BD22" s="28"/>
    </row>
    <row r="23" spans="42:56" x14ac:dyDescent="0.3">
      <c r="AP23" s="28"/>
      <c r="AQ23" s="29"/>
      <c r="AR23" s="28"/>
      <c r="BB23" s="28"/>
      <c r="BC23" s="29"/>
      <c r="BD23" s="28"/>
    </row>
    <row r="24" spans="42:56" x14ac:dyDescent="0.3">
      <c r="AP24" s="28"/>
      <c r="AQ24" s="30"/>
      <c r="AR24" s="28"/>
      <c r="BB24" s="28"/>
      <c r="BC24" s="30"/>
      <c r="BD24" s="28"/>
    </row>
  </sheetData>
  <mergeCells count="13">
    <mergeCell ref="A1:A2"/>
    <mergeCell ref="B1:B2"/>
    <mergeCell ref="C1:C2"/>
    <mergeCell ref="D1:D2"/>
    <mergeCell ref="A3:A8"/>
    <mergeCell ref="B3:B8"/>
    <mergeCell ref="C3:C8"/>
    <mergeCell ref="D3:D8"/>
    <mergeCell ref="E3:E8"/>
    <mergeCell ref="BK1:BK2"/>
    <mergeCell ref="BM1:BM2"/>
    <mergeCell ref="BN1:BN2"/>
    <mergeCell ref="BO1:BO2"/>
  </mergeCells>
  <conditionalFormatting sqref="BL1:BL2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{B081E69B-BBAD-4332-BA96-05B16D114EB6}</x14:id>
        </ext>
      </extLst>
    </cfRule>
  </conditionalFormatting>
  <conditionalFormatting sqref="BL3:BL9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{ADB268D0-68D7-4456-8594-B5502D672C9F}</x14:id>
        </ext>
      </extLst>
    </cfRule>
  </conditionalFormatting>
  <hyperlinks>
    <hyperlink ref="D3" r:id="rId1"/>
  </hyperlinks>
  <pageMargins left="0.7" right="0.7" top="0.75" bottom="0.75" header="0.3" footer="0.3"/>
  <pageSetup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81E69B-BBAD-4332-BA96-05B16D114E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BL1:BL2</xm:sqref>
        </x14:conditionalFormatting>
        <x14:conditionalFormatting xmlns:xm="http://schemas.microsoft.com/office/excel/2006/main">
          <x14:cfRule type="dataBar" id="{ADB268D0-68D7-4456-8594-B5502D672C9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BL3:BL9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ogoarelevlasiei@yahoo.com</cp:lastModifiedBy>
  <cp:lastPrinted>2018-06-04T09:03:22Z</cp:lastPrinted>
  <dcterms:created xsi:type="dcterms:W3CDTF">2018-06-04T05:17:39Z</dcterms:created>
  <dcterms:modified xsi:type="dcterms:W3CDTF">2022-04-20T10:53:57Z</dcterms:modified>
</cp:coreProperties>
</file>