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64"/>
  </bookViews>
  <sheets>
    <sheet name="Sheet1" sheetId="1" r:id="rId1"/>
    <sheet name="Sheet2" sheetId="2" r:id="rId2"/>
    <sheet name="Sheet3" sheetId="3" r:id="rId3"/>
  </sheets>
  <definedNames>
    <definedName name="Z_4DF54023_677F_4D53_80D2_60482CD6BB0C_.wvu.Rows" localSheetId="0" hidden="1">Sheet1!$7:$7</definedName>
    <definedName name="Z_FB7C061F_F65A_4308_A74D_0E0476140935_.wvu.Rows" localSheetId="0" hidden="1">Sheet1!$7:$7</definedName>
  </definedNames>
  <calcPr calcId="152511"/>
  <customWorkbookViews>
    <customWorkbookView name="ogoarelevlasiei@yahoo.com - Personal View" guid="{4DF54023-677F-4D53-80D2-60482CD6BB0C}" mergeInterval="0" personalView="1" maximized="1" xWindow="-9" yWindow="-9" windowWidth="1938" windowHeight="1038" activeSheetId="1"/>
    <customWorkbookView name="secretariat - Personal View" guid="{FB7C061F-F65A-4308-A74D-0E0476140935}" mergeInterval="0" personalView="1" maximized="1" xWindow="1" yWindow="1" windowWidth="1020" windowHeight="629" activeSheetId="1" showComments="commIndAndComment"/>
  </customWorkbookViews>
</workbook>
</file>

<file path=xl/calcChain.xml><?xml version="1.0" encoding="utf-8"?>
<calcChain xmlns="http://schemas.openxmlformats.org/spreadsheetml/2006/main">
  <c r="F16" i="1" l="1"/>
  <c r="F14" i="1"/>
  <c r="F12" i="1"/>
  <c r="F10" i="1"/>
  <c r="F8" i="1"/>
  <c r="F6" i="1"/>
  <c r="E21" i="1" l="1"/>
  <c r="G8" i="1" s="1"/>
  <c r="G16" i="1" l="1"/>
  <c r="G20" i="1"/>
  <c r="G14" i="1"/>
  <c r="G10" i="1"/>
  <c r="G6" i="1"/>
  <c r="G12" i="1"/>
</calcChain>
</file>

<file path=xl/sharedStrings.xml><?xml version="1.0" encoding="utf-8"?>
<sst xmlns="http://schemas.openxmlformats.org/spreadsheetml/2006/main" count="19" uniqueCount="18">
  <si>
    <t>Planul de finantare</t>
  </si>
  <si>
    <t>PRIORITATE</t>
  </si>
  <si>
    <t>MĂSURA</t>
  </si>
  <si>
    <t>INTENSITATEA SPRIJINULUI</t>
  </si>
  <si>
    <t>CONTRIBUȚIA PUBLICĂ NERAMBURSABILĂ MĂSURĂ (FEADR + BUGET NAȚIONAL)
EURO</t>
  </si>
  <si>
    <t>CONTRIBUȚIA PUBLICĂ NERAMBURSABILĂ/PRIORITATE (FEADR + BUGET NAȚIONAL)
EURO</t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</si>
  <si>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4</t>
    </r>
    <r>
      <rPr>
        <b/>
        <sz val="11"/>
        <color rgb="FF3F3F76"/>
        <rFont val="Trebuchet MS"/>
        <family val="2"/>
        <charset val="238"/>
      </rPr>
      <t xml:space="preserve"> (%)</t>
    </r>
  </si>
  <si>
    <t>M1 /2A</t>
  </si>
  <si>
    <t>50%
70%
90%</t>
  </si>
  <si>
    <t>COMPONENTA A+B</t>
  </si>
  <si>
    <t>M2/2A</t>
  </si>
  <si>
    <t>M3/6A</t>
  </si>
  <si>
    <t>70%
90%</t>
  </si>
  <si>
    <t>M4/6A</t>
  </si>
  <si>
    <t>M5/6B</t>
  </si>
  <si>
    <t>M6/6B</t>
  </si>
  <si>
    <r>
      <t>Cheltuieli de funcționare și animare</t>
    </r>
    <r>
      <rPr>
        <b/>
        <vertAlign val="superscript"/>
        <sz val="11"/>
        <color rgb="FF3F3F76"/>
        <rFont val="Trebuchet MS"/>
        <family val="2"/>
        <charset val="238"/>
      </rPr>
      <t>3</t>
    </r>
  </si>
  <si>
    <t>TOTAL COMPONENTA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</si>
</sst>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sz val="11"/>
      <color rgb="FFFF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CF1AD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 style="medium">
        <color theme="7" tint="-0.249977111117893"/>
      </top>
      <bottom/>
      <diagonal/>
    </border>
    <border>
      <left style="thin">
        <color rgb="FF7F7F7F"/>
      </left>
      <right style="thin">
        <color rgb="FF7F7F7F"/>
      </right>
      <top style="medium">
        <color theme="7" tint="-0.249977111117893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medium">
        <color theme="7" tint="-0.249977111117893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/>
      <diagonal/>
    </border>
    <border>
      <left style="thin">
        <color rgb="FF7F7F7F"/>
      </left>
      <right style="medium">
        <color theme="7" tint="-0.249977111117893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theme="7" tint="-0.249977111117893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7" tint="-0.249977111117893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 style="thin">
        <color rgb="FF7F7F7F"/>
      </right>
      <top/>
      <bottom style="medium">
        <color theme="7" tint="-0.249977111117893"/>
      </bottom>
      <diagonal/>
    </border>
    <border>
      <left style="thin">
        <color rgb="FF7F7F7F"/>
      </left>
      <right/>
      <top style="thin">
        <color rgb="FF7F7F7F"/>
      </top>
      <bottom style="medium">
        <color theme="7" tint="-0.249977111117893"/>
      </bottom>
      <diagonal/>
    </border>
    <border>
      <left/>
      <right/>
      <top style="thin">
        <color rgb="FF7F7F7F"/>
      </top>
      <bottom style="medium">
        <color theme="7" tint="-0.249977111117893"/>
      </bottom>
      <diagonal/>
    </border>
    <border>
      <left/>
      <right style="thin">
        <color rgb="FF7F7F7F"/>
      </right>
      <top style="thin">
        <color rgb="FF7F7F7F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rgb="FF7F7F7F"/>
      </top>
      <bottom style="medium">
        <color theme="7" tint="-0.249977111117893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9">
    <xf numFmtId="0" fontId="0" fillId="0" borderId="0" xfId="0"/>
    <xf numFmtId="0" fontId="2" fillId="0" borderId="2" xfId="1" applyFont="1" applyFill="1" applyBorder="1" applyAlignment="1"/>
    <xf numFmtId="0" fontId="3" fillId="0" borderId="0" xfId="0" applyFont="1"/>
    <xf numFmtId="0" fontId="2" fillId="0" borderId="3" xfId="1" applyFont="1" applyFill="1" applyBorder="1" applyAlignment="1"/>
    <xf numFmtId="4" fontId="0" fillId="0" borderId="0" xfId="0" applyNumberFormat="1"/>
    <xf numFmtId="4" fontId="3" fillId="0" borderId="0" xfId="0" applyNumberFormat="1" applyFont="1"/>
    <xf numFmtId="2" fontId="3" fillId="0" borderId="0" xfId="0" applyNumberFormat="1" applyFont="1"/>
    <xf numFmtId="0" fontId="2" fillId="2" borderId="4" xfId="1" applyFont="1" applyBorder="1" applyAlignment="1">
      <alignment horizontal="center" vertical="center" wrapText="1"/>
    </xf>
    <xf numFmtId="0" fontId="2" fillId="2" borderId="5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wrapText="1"/>
    </xf>
    <xf numFmtId="9" fontId="2" fillId="3" borderId="1" xfId="1" applyNumberFormat="1" applyFont="1" applyFill="1" applyBorder="1" applyAlignment="1">
      <alignment wrapText="1"/>
    </xf>
    <xf numFmtId="3" fontId="2" fillId="3" borderId="1" xfId="1" applyNumberFormat="1" applyFont="1" applyFill="1" applyAlignment="1">
      <alignment wrapText="1"/>
    </xf>
    <xf numFmtId="4" fontId="2" fillId="3" borderId="2" xfId="1" applyNumberFormat="1" applyFont="1" applyFill="1" applyBorder="1" applyAlignment="1">
      <alignment horizontal="center" wrapText="1"/>
    </xf>
    <xf numFmtId="10" fontId="2" fillId="3" borderId="8" xfId="1" applyNumberFormat="1" applyFont="1" applyFill="1" applyBorder="1" applyAlignment="1">
      <alignment horizontal="center" wrapText="1"/>
    </xf>
    <xf numFmtId="0" fontId="2" fillId="3" borderId="3" xfId="1" applyFont="1" applyFill="1" applyBorder="1" applyAlignment="1">
      <alignment horizontal="center" wrapText="1"/>
    </xf>
    <xf numFmtId="4" fontId="2" fillId="3" borderId="3" xfId="1" applyNumberFormat="1" applyFont="1" applyFill="1" applyBorder="1" applyAlignment="1">
      <alignment horizontal="center" wrapText="1"/>
    </xf>
    <xf numFmtId="10" fontId="2" fillId="3" borderId="9" xfId="1" applyNumberFormat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 wrapText="1"/>
    </xf>
    <xf numFmtId="9" fontId="2" fillId="3" borderId="1" xfId="1" applyNumberFormat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wrapText="1"/>
    </xf>
    <xf numFmtId="10" fontId="2" fillId="3" borderId="11" xfId="1" applyNumberFormat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0" fontId="2" fillId="4" borderId="13" xfId="1" applyFont="1" applyFill="1" applyBorder="1" applyAlignment="1">
      <alignment horizontal="center" wrapText="1"/>
    </xf>
    <xf numFmtId="10" fontId="2" fillId="4" borderId="14" xfId="1" applyNumberFormat="1" applyFont="1" applyFill="1" applyBorder="1" applyAlignment="1">
      <alignment horizontal="center" wrapText="1"/>
    </xf>
    <xf numFmtId="0" fontId="2" fillId="2" borderId="15" xfId="1" applyFont="1" applyBorder="1" applyAlignment="1">
      <alignment horizontal="center" vertical="center" wrapText="1"/>
    </xf>
    <xf numFmtId="0" fontId="2" fillId="5" borderId="16" xfId="1" applyFont="1" applyFill="1" applyBorder="1" applyAlignment="1">
      <alignment horizontal="center" wrapText="1"/>
    </xf>
    <xf numFmtId="0" fontId="2" fillId="5" borderId="17" xfId="1" applyFont="1" applyFill="1" applyBorder="1" applyAlignment="1">
      <alignment horizontal="center" wrapText="1"/>
    </xf>
    <xf numFmtId="0" fontId="2" fillId="5" borderId="18" xfId="1" applyFont="1" applyFill="1" applyBorder="1" applyAlignment="1">
      <alignment horizontal="center" wrapText="1"/>
    </xf>
    <xf numFmtId="0" fontId="2" fillId="5" borderId="19" xfId="1" applyFont="1" applyFill="1" applyBorder="1" applyAlignment="1">
      <alignment horizontal="center" wrapText="1"/>
    </xf>
    <xf numFmtId="4" fontId="5" fillId="3" borderId="1" xfId="1" applyNumberFormat="1" applyFont="1" applyFill="1" applyAlignment="1">
      <alignment wrapText="1"/>
    </xf>
    <xf numFmtId="4" fontId="5" fillId="3" borderId="2" xfId="1" applyNumberFormat="1" applyFont="1" applyFill="1" applyBorder="1" applyAlignment="1">
      <alignment horizontal="center" wrapText="1"/>
    </xf>
    <xf numFmtId="4" fontId="5" fillId="3" borderId="3" xfId="1" applyNumberFormat="1" applyFont="1" applyFill="1" applyBorder="1" applyAlignment="1">
      <alignment horizont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2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ABDB42-915B-4B38-8832-07F6A1986D7E}" diskRevisions="1" revisionId="15" version="2">
  <header guid="{99F92426-26BB-444E-92E2-70841C86EC54}" dateTime="2020-02-11T09:50:39" maxSheetId="4" userName="secretariat" r:id="rId9">
    <sheetIdMap count="3">
      <sheetId val="1"/>
      <sheetId val="2"/>
      <sheetId val="3"/>
    </sheetIdMap>
  </header>
  <header guid="{AEABDB42-915B-4B38-8832-07F6A1986D7E}" dateTime="2022-04-20T13:31:28" maxSheetId="4" userName="ogoarelevlasiei@yahoo.com" r:id="rId1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E8:F19" start="0" length="2147483647">
    <dxf>
      <font>
        <color rgb="FFFF0000"/>
      </font>
    </dxf>
  </rfmt>
  <rcv guid="{FB7C061F-F65A-4308-A74D-0E0476140935}" action="delete"/>
  <rdn rId="0" localSheetId="1" customView="1" name="Z_FB7C061F_F65A_4308_A74D_0E0476140935_.wvu.Rows" hidden="1" oldHidden="1">
    <formula>Sheet1!$7:$7</formula>
    <oldFormula>Sheet1!$7:$7</oldFormula>
  </rdn>
  <rcv guid="{FB7C061F-F65A-4308-A74D-0E047614093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DF54023_677F_4D53_80D2_60482CD6BB0C_.wvu.Rows" hidden="1" oldHidden="1">
    <formula>Sheet1!$7:$7</formula>
  </rdn>
  <rcv guid="{4DF54023-677F-4D53-80D2-60482CD6BB0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I15" sqref="I15"/>
    </sheetView>
  </sheetViews>
  <sheetFormatPr defaultRowHeight="14.4" x14ac:dyDescent="0.3"/>
  <cols>
    <col min="2" max="2" width="18.109375" customWidth="1"/>
    <col min="4" max="4" width="14.88671875" customWidth="1"/>
    <col min="5" max="5" width="20.44140625" customWidth="1"/>
    <col min="6" max="6" width="21.109375" customWidth="1"/>
    <col min="7" max="7" width="20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/>
      <c r="B2" s="2"/>
      <c r="C2" s="2"/>
      <c r="D2" s="2"/>
      <c r="E2" s="2"/>
      <c r="F2" s="2"/>
      <c r="G2" s="2"/>
    </row>
    <row r="3" spans="1:7" x14ac:dyDescent="0.3">
      <c r="A3" s="2"/>
      <c r="B3" s="4"/>
      <c r="C3" s="2"/>
      <c r="D3" s="5"/>
      <c r="E3" s="6"/>
      <c r="F3" s="6"/>
      <c r="G3" s="6"/>
    </row>
    <row r="4" spans="1:7" ht="15" thickBot="1" x14ac:dyDescent="0.35">
      <c r="A4" s="2"/>
      <c r="B4" s="2"/>
      <c r="C4" s="2"/>
      <c r="D4" s="2"/>
      <c r="E4" s="2"/>
      <c r="F4" s="2"/>
      <c r="G4" s="2"/>
    </row>
    <row r="5" spans="1:7" ht="156" customHeight="1" x14ac:dyDescent="0.3">
      <c r="A5" s="7"/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9" t="s">
        <v>6</v>
      </c>
    </row>
    <row r="6" spans="1:7" ht="15.75" customHeight="1" x14ac:dyDescent="0.3">
      <c r="A6" s="10"/>
      <c r="B6" s="11">
        <v>1</v>
      </c>
      <c r="C6" s="12"/>
      <c r="D6" s="13"/>
      <c r="E6" s="14"/>
      <c r="F6" s="15">
        <f>E6+E7</f>
        <v>0</v>
      </c>
      <c r="G6" s="16">
        <f>F6/E21</f>
        <v>0</v>
      </c>
    </row>
    <row r="7" spans="1:7" hidden="1" x14ac:dyDescent="0.3">
      <c r="A7" s="10"/>
      <c r="B7" s="17"/>
      <c r="C7" s="12"/>
      <c r="D7" s="12"/>
      <c r="E7" s="14"/>
      <c r="F7" s="18"/>
      <c r="G7" s="19"/>
    </row>
    <row r="8" spans="1:7" ht="43.2" x14ac:dyDescent="0.3">
      <c r="A8" s="10"/>
      <c r="B8" s="11">
        <v>2</v>
      </c>
      <c r="C8" s="12" t="s">
        <v>7</v>
      </c>
      <c r="D8" s="20" t="s">
        <v>8</v>
      </c>
      <c r="E8" s="33">
        <v>252773</v>
      </c>
      <c r="F8" s="34">
        <f>E8+E9</f>
        <v>262773</v>
      </c>
      <c r="G8" s="16">
        <f>F8/E21</f>
        <v>0.13677409378646141</v>
      </c>
    </row>
    <row r="9" spans="1:7" ht="43.2" x14ac:dyDescent="0.3">
      <c r="A9" s="10" t="s">
        <v>9</v>
      </c>
      <c r="B9" s="17"/>
      <c r="C9" s="12" t="s">
        <v>10</v>
      </c>
      <c r="D9" s="20" t="s">
        <v>8</v>
      </c>
      <c r="E9" s="33">
        <v>10000</v>
      </c>
      <c r="F9" s="35"/>
      <c r="G9" s="19"/>
    </row>
    <row r="10" spans="1:7" x14ac:dyDescent="0.3">
      <c r="A10" s="10"/>
      <c r="B10" s="11">
        <v>3</v>
      </c>
      <c r="C10" s="12"/>
      <c r="D10" s="12"/>
      <c r="E10" s="33"/>
      <c r="F10" s="36">
        <f>E10+E11</f>
        <v>0</v>
      </c>
      <c r="G10" s="16">
        <f>F10/E21</f>
        <v>0</v>
      </c>
    </row>
    <row r="11" spans="1:7" x14ac:dyDescent="0.3">
      <c r="A11" s="10"/>
      <c r="B11" s="17"/>
      <c r="C11" s="12"/>
      <c r="D11" s="12"/>
      <c r="E11" s="33"/>
      <c r="F11" s="37"/>
      <c r="G11" s="19"/>
    </row>
    <row r="12" spans="1:7" x14ac:dyDescent="0.3">
      <c r="A12" s="10"/>
      <c r="B12" s="11">
        <v>4</v>
      </c>
      <c r="C12" s="12"/>
      <c r="D12" s="12"/>
      <c r="E12" s="33"/>
      <c r="F12" s="36">
        <f>E12+E13</f>
        <v>0</v>
      </c>
      <c r="G12" s="16">
        <f>F12/E21</f>
        <v>0</v>
      </c>
    </row>
    <row r="13" spans="1:7" x14ac:dyDescent="0.3">
      <c r="A13" s="10"/>
      <c r="B13" s="17"/>
      <c r="C13" s="12"/>
      <c r="D13" s="12"/>
      <c r="E13" s="33"/>
      <c r="F13" s="37"/>
      <c r="G13" s="19"/>
    </row>
    <row r="14" spans="1:7" x14ac:dyDescent="0.3">
      <c r="A14" s="10"/>
      <c r="B14" s="11">
        <v>5</v>
      </c>
      <c r="C14" s="12"/>
      <c r="D14" s="12"/>
      <c r="E14" s="33"/>
      <c r="F14" s="36">
        <f>E14+E15</f>
        <v>0</v>
      </c>
      <c r="G14" s="16">
        <f>F14/E21</f>
        <v>0</v>
      </c>
    </row>
    <row r="15" spans="1:7" x14ac:dyDescent="0.3">
      <c r="A15" s="10"/>
      <c r="B15" s="17"/>
      <c r="C15" s="12"/>
      <c r="D15" s="12"/>
      <c r="E15" s="33"/>
      <c r="F15" s="37"/>
      <c r="G15" s="19"/>
    </row>
    <row r="16" spans="1:7" ht="28.8" x14ac:dyDescent="0.3">
      <c r="A16" s="10"/>
      <c r="B16" s="11">
        <v>6</v>
      </c>
      <c r="C16" s="12" t="s">
        <v>11</v>
      </c>
      <c r="D16" s="21" t="s">
        <v>12</v>
      </c>
      <c r="E16" s="33">
        <v>275888</v>
      </c>
      <c r="F16" s="36">
        <f>E16+E19+E17+E18</f>
        <v>1302636.72</v>
      </c>
      <c r="G16" s="16">
        <f>F16/E21</f>
        <v>0.67802611726078577</v>
      </c>
    </row>
    <row r="17" spans="1:7" x14ac:dyDescent="0.3">
      <c r="A17" s="10"/>
      <c r="B17" s="22"/>
      <c r="C17" s="12" t="s">
        <v>13</v>
      </c>
      <c r="D17" s="21">
        <v>1</v>
      </c>
      <c r="E17" s="33">
        <v>150000</v>
      </c>
      <c r="F17" s="38"/>
      <c r="G17" s="23"/>
    </row>
    <row r="18" spans="1:7" x14ac:dyDescent="0.3">
      <c r="A18" s="10"/>
      <c r="B18" s="22"/>
      <c r="C18" s="12" t="s">
        <v>14</v>
      </c>
      <c r="D18" s="21">
        <v>1</v>
      </c>
      <c r="E18" s="33">
        <v>750369.72</v>
      </c>
      <c r="F18" s="38"/>
      <c r="G18" s="23"/>
    </row>
    <row r="19" spans="1:7" x14ac:dyDescent="0.3">
      <c r="A19" s="10"/>
      <c r="B19" s="17"/>
      <c r="C19" s="12" t="s">
        <v>15</v>
      </c>
      <c r="D19" s="21">
        <v>1</v>
      </c>
      <c r="E19" s="33">
        <v>126379</v>
      </c>
      <c r="F19" s="37"/>
      <c r="G19" s="19"/>
    </row>
    <row r="20" spans="1:7" ht="45.6" x14ac:dyDescent="0.3">
      <c r="A20" s="10"/>
      <c r="B20" s="24" t="s">
        <v>16</v>
      </c>
      <c r="C20" s="24"/>
      <c r="D20" s="25"/>
      <c r="E20" s="25">
        <v>355809.37</v>
      </c>
      <c r="F20" s="26"/>
      <c r="G20" s="27">
        <f>E20/E21</f>
        <v>0.18519978895275294</v>
      </c>
    </row>
    <row r="21" spans="1:7" ht="43.8" thickBot="1" x14ac:dyDescent="0.35">
      <c r="A21" s="28"/>
      <c r="B21" s="29" t="s">
        <v>17</v>
      </c>
      <c r="C21" s="30"/>
      <c r="D21" s="31"/>
      <c r="E21" s="29">
        <f>F6+F8+F10+F12+F14+F16+E20</f>
        <v>1921219.0899999999</v>
      </c>
      <c r="F21" s="30"/>
      <c r="G21" s="32"/>
    </row>
  </sheetData>
  <customSheetViews>
    <customSheetView guid="{4DF54023-677F-4D53-80D2-60482CD6BB0C}" hiddenRows="1">
      <selection activeCell="I15" sqref="I15"/>
      <pageMargins left="0.7" right="0.7" top="0.75" bottom="0.75" header="0.3" footer="0.3"/>
      <pageSetup orientation="portrait" r:id="rId1"/>
    </customSheetView>
    <customSheetView guid="{FB7C061F-F65A-4308-A74D-0E0476140935}" hiddenRows="1" topLeftCell="A6">
      <selection activeCell="I15" sqref="I15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4DF54023-677F-4D53-80D2-60482CD6BB0C}">
      <pageMargins left="0.7" right="0.7" top="0.75" bottom="0.75" header="0.3" footer="0.3"/>
    </customSheetView>
    <customSheetView guid="{FB7C061F-F65A-4308-A74D-0E0476140935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4DF54023-677F-4D53-80D2-60482CD6BB0C}">
      <pageMargins left="0.7" right="0.7" top="0.75" bottom="0.75" header="0.3" footer="0.3"/>
    </customSheetView>
    <customSheetView guid="{FB7C061F-F65A-4308-A74D-0E047614093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ogoarelevlasiei@yahoo.com</cp:lastModifiedBy>
  <dcterms:created xsi:type="dcterms:W3CDTF">2020-01-21T15:21:07Z</dcterms:created>
  <dcterms:modified xsi:type="dcterms:W3CDTF">2022-04-20T10:31:28Z</dcterms:modified>
</cp:coreProperties>
</file>